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6725" windowHeight="519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6" i="1"/>
  <c r="A196"/>
  <c r="L195"/>
  <c r="J195"/>
  <c r="I195"/>
  <c r="H195"/>
  <c r="G195"/>
  <c r="F195"/>
  <c r="B186"/>
  <c r="A186"/>
  <c r="L185"/>
  <c r="L196" s="1"/>
  <c r="J185"/>
  <c r="J196" s="1"/>
  <c r="I185"/>
  <c r="I196" s="1"/>
  <c r="H185"/>
  <c r="H196" s="1"/>
  <c r="G185"/>
  <c r="G196" s="1"/>
  <c r="F185"/>
  <c r="B177"/>
  <c r="A177"/>
  <c r="L176"/>
  <c r="J176"/>
  <c r="I176"/>
  <c r="H176"/>
  <c r="G176"/>
  <c r="F176"/>
  <c r="B167"/>
  <c r="A167"/>
  <c r="L166"/>
  <c r="L177" s="1"/>
  <c r="J166"/>
  <c r="J177" s="1"/>
  <c r="I166"/>
  <c r="I177" s="1"/>
  <c r="H166"/>
  <c r="H177" s="1"/>
  <c r="G166"/>
  <c r="G177" s="1"/>
  <c r="F166"/>
  <c r="F177" s="1"/>
  <c r="B157"/>
  <c r="A157"/>
  <c r="L156"/>
  <c r="J156"/>
  <c r="I156"/>
  <c r="H156"/>
  <c r="G156"/>
  <c r="F156"/>
  <c r="B147"/>
  <c r="A147"/>
  <c r="L146"/>
  <c r="L157" s="1"/>
  <c r="J146"/>
  <c r="I146"/>
  <c r="H146"/>
  <c r="G146"/>
  <c r="G157" s="1"/>
  <c r="F146"/>
  <c r="B138"/>
  <c r="A138"/>
  <c r="L137"/>
  <c r="J137"/>
  <c r="I137"/>
  <c r="H137"/>
  <c r="G137"/>
  <c r="F137"/>
  <c r="B128"/>
  <c r="A128"/>
  <c r="L127"/>
  <c r="L138" s="1"/>
  <c r="J127"/>
  <c r="J138" s="1"/>
  <c r="I127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I108"/>
  <c r="I119" s="1"/>
  <c r="H108"/>
  <c r="H119" s="1"/>
  <c r="G108"/>
  <c r="G119" s="1"/>
  <c r="F108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B80"/>
  <c r="A80"/>
  <c r="L79"/>
  <c r="J79"/>
  <c r="I79"/>
  <c r="H79"/>
  <c r="G79"/>
  <c r="F79"/>
  <c r="B70"/>
  <c r="A70"/>
  <c r="L69"/>
  <c r="L80" s="1"/>
  <c r="J69"/>
  <c r="J80" s="1"/>
  <c r="I69"/>
  <c r="I80" s="1"/>
  <c r="H69"/>
  <c r="H80" s="1"/>
  <c r="G69"/>
  <c r="F69"/>
  <c r="B62"/>
  <c r="A62"/>
  <c r="L61"/>
  <c r="J61"/>
  <c r="I61"/>
  <c r="H61"/>
  <c r="G61"/>
  <c r="F61"/>
  <c r="B52"/>
  <c r="A52"/>
  <c r="L51"/>
  <c r="L62" s="1"/>
  <c r="J51"/>
  <c r="J62" s="1"/>
  <c r="I51"/>
  <c r="H5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G24" s="1"/>
  <c r="F13"/>
  <c r="F24" s="1"/>
  <c r="H157" l="1"/>
  <c r="F80"/>
  <c r="I157"/>
  <c r="G80"/>
  <c r="G197" s="1"/>
  <c r="I138"/>
  <c r="F157"/>
  <c r="H62"/>
  <c r="H197" s="1"/>
  <c r="F196"/>
  <c r="J157"/>
  <c r="I62"/>
  <c r="F100"/>
  <c r="J119"/>
  <c r="F119"/>
  <c r="L197"/>
  <c r="J197" l="1"/>
  <c r="I197"/>
  <c r="F197"/>
</calcChain>
</file>

<file path=xl/sharedStrings.xml><?xml version="1.0" encoding="utf-8"?>
<sst xmlns="http://schemas.openxmlformats.org/spreadsheetml/2006/main" count="240" uniqueCount="75">
  <si>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</si>
  <si>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</si>
  <si>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</si>
  <si>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</si>
  <si>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</si>
  <si>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</si>
  <si>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</si>
  <si>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</si>
  <si>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</si>
  <si>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</si>
  <si>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</si>
  <si>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</si>
  <si>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</si>
  <si>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</si>
  <si>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</si>
  <si>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</si>
  <si>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</si>
  <si>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</si>
  <si>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</si>
  <si>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</si>
  <si>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</si>
  <si>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</si>
  <si>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</si>
  <si>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</si>
  <si>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</si>
  <si>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</si>
  <si>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</si>
  <si>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</si>
  <si>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</si>
  <si>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</si>
  <si>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</si>
  <si>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</si>
  <si>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</si>
  <si>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</si>
  <si>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</si>
  <si>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</si>
  <si>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</si>
  <si>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</si>
  <si>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</si>
  <si>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макароны с сыром</t>
  </si>
  <si>
    <t>чай с сахаром</t>
  </si>
  <si>
    <t>хлеб домашний подовый</t>
  </si>
  <si>
    <t>54-2гн</t>
  </si>
  <si>
    <t>чай с лимоном и сахаром</t>
  </si>
  <si>
    <t>54-3гн</t>
  </si>
  <si>
    <t>пром</t>
  </si>
  <si>
    <t>кофейный напиток с молоком</t>
  </si>
  <si>
    <t>фрукт (яблоко)</t>
  </si>
  <si>
    <t>54-4гн</t>
  </si>
  <si>
    <t>бутерброд с сыром</t>
  </si>
  <si>
    <t>печенье</t>
  </si>
  <si>
    <t>пр</t>
  </si>
  <si>
    <t>Директор</t>
  </si>
  <si>
    <t>блины с начинкой п/ф</t>
  </si>
  <si>
    <t>каша молочная "Дружба"</t>
  </si>
  <si>
    <t>вареники с творогом п/ф</t>
  </si>
  <si>
    <t>вареники с картофелем п/ф</t>
  </si>
  <si>
    <t xml:space="preserve">фрукт </t>
  </si>
  <si>
    <t>каша вязкая геркулесовая с маслом</t>
  </si>
  <si>
    <t>сладкое</t>
  </si>
  <si>
    <t>омлет с отварным картофелем</t>
  </si>
  <si>
    <t xml:space="preserve">чай с молоком и сахаром </t>
  </si>
  <si>
    <t>котлета рыбная любительская с картофельным пюре</t>
  </si>
  <si>
    <t>308/443</t>
  </si>
  <si>
    <t>куры тушеные с овощами и кашей гречневой вязкой</t>
  </si>
  <si>
    <t>220/445</t>
  </si>
  <si>
    <t>курица тушеная с морковью, каша гречневая вязкая</t>
  </si>
  <si>
    <t>54-25м/445</t>
  </si>
  <si>
    <t>голубца ленивые в соусе с макаронами отварными</t>
  </si>
  <si>
    <t>157/447</t>
  </si>
  <si>
    <t>салат из моркови с зелёным горошком</t>
  </si>
  <si>
    <t>чай с молоком и сахаром</t>
  </si>
  <si>
    <t>икра овощная заксочная</t>
  </si>
  <si>
    <t>МОАУ "СОШ № 23 г.Новотроицка"</t>
  </si>
  <si>
    <t>Л.А. Спигина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</si>
</sst>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rgb="FF2D2D2D"/>
      <name val="Arial"/>
    </font>
    <font>
      <b/>
      <sz val="8"/>
      <color theme="1"/>
      <name val="Arial"/>
    </font>
    <font>
      <i/>
      <sz val="8"/>
      <color theme="1"/>
      <name val="Arial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/>
    <xf numFmtId="0" fontId="1" fillId="0" borderId="16" xfId="0" applyFont="1" applyBorder="1"/>
    <xf numFmtId="0" fontId="1" fillId="3" borderId="17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18" xfId="0" applyFont="1" applyFill="1" applyBorder="1" applyAlignment="1">
      <alignment vertical="top" wrapText="1"/>
    </xf>
    <xf numFmtId="0" fontId="1" fillId="3" borderId="18" xfId="0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6" fillId="0" borderId="16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0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0" fillId="0" borderId="1" xfId="0" applyBorder="1" applyProtection="1">
      <protection locked="0"/>
    </xf>
    <xf numFmtId="0" fontId="0" fillId="0" borderId="2" xfId="0" applyBorder="1" applyProtection="1">
      <protection locked="0"/>
    </xf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1" fillId="2" borderId="13" xfId="0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4" borderId="23" xfId="0" applyNumberFormat="1" applyFont="1" applyFill="1" applyBorder="1"/>
    <xf numFmtId="0" fontId="12" fillId="4" borderId="23" xfId="0" applyNumberFormat="1" applyFont="1" applyFill="1" applyBorder="1"/>
    <xf numFmtId="0" fontId="1" fillId="2" borderId="3" xfId="0" applyFont="1" applyFill="1" applyBorder="1" applyAlignment="1" applyProtection="1">
      <alignment vertical="top" wrapText="1"/>
      <protection locked="0"/>
    </xf>
    <xf numFmtId="0" fontId="1" fillId="2" borderId="3" xfId="0" applyFont="1" applyFill="1" applyBorder="1" applyAlignment="1" applyProtection="1">
      <alignment horizontal="center" vertical="top" wrapText="1"/>
      <protection locked="0"/>
    </xf>
    <xf numFmtId="0" fontId="1" fillId="2" borderId="24" xfId="0" applyFont="1" applyFill="1" applyBorder="1" applyAlignment="1" applyProtection="1">
      <alignment horizontal="center" vertical="top" wrapText="1"/>
      <protection locked="0"/>
    </xf>
    <xf numFmtId="0" fontId="0" fillId="0" borderId="3" xfId="0" applyBorder="1" applyAlignment="1">
      <alignment vertical="center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0" fillId="0" borderId="1" xfId="0" applyBorder="1" applyAlignment="1">
      <alignment vertical="center"/>
    </xf>
    <xf numFmtId="0" fontId="11" fillId="2" borderId="20" xfId="0" applyFont="1" applyFill="1" applyBorder="1" applyAlignment="1" applyProtection="1">
      <alignment horizontal="center" vertical="top" wrapText="1"/>
      <protection locked="0"/>
    </xf>
    <xf numFmtId="0" fontId="11" fillId="2" borderId="1" xfId="0" applyFont="1" applyFill="1" applyBorder="1" applyAlignment="1" applyProtection="1">
      <alignment horizontal="center" vertical="top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13" fillId="2" borderId="2" xfId="0" applyFont="1" applyFill="1" applyBorder="1" applyAlignment="1" applyProtection="1">
      <alignment wrapText="1"/>
      <protection locked="0"/>
    </xf>
    <xf numFmtId="0" fontId="14" fillId="0" borderId="2" xfId="0" applyFont="1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13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7"/>
  <sheetViews>
    <sheetView tabSelected="1" zoomScale="90" zoomScaleNormal="90" workbookViewId="0">
      <pane xSplit="4" ySplit="5" topLeftCell="E81" activePane="bottomRight" state="frozen"/>
      <selection pane="topRight" activeCell="E1" sqref="E1"/>
      <selection pane="bottomLeft" activeCell="A6" sqref="A6"/>
      <selection pane="bottomRight" activeCell="O86" sqref="N86:O86"/>
    </sheetView>
  </sheetViews>
  <sheetFormatPr defaultColWidth="9.140625" defaultRowHeight="12.75"/>
  <cols>
    <col min="1" max="1" width="4.5703125" style="2" customWidth="1"/>
    <col min="2" max="2" width="5.42578125" style="2" customWidth="1"/>
    <col min="3" max="3" width="9.140625" style="1"/>
    <col min="4" max="4" width="11.5703125" style="1" customWidth="1"/>
    <col min="5" max="5" width="52.5703125" style="2" customWidth="1"/>
    <col min="6" max="6" width="9.425781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69" t="s">
        <v>73</v>
      </c>
      <c r="D1" s="70"/>
      <c r="E1" s="70"/>
      <c r="F1" s="12" t="s">
        <v>16</v>
      </c>
      <c r="G1" s="2" t="s">
        <v>17</v>
      </c>
      <c r="H1" s="71" t="s">
        <v>52</v>
      </c>
      <c r="I1" s="71"/>
      <c r="J1" s="71"/>
      <c r="K1" s="71"/>
    </row>
    <row r="2" spans="1:12" ht="18">
      <c r="A2" s="35" t="s">
        <v>6</v>
      </c>
      <c r="C2" s="2"/>
      <c r="G2" s="2" t="s">
        <v>18</v>
      </c>
      <c r="H2" s="72" t="s">
        <v>74</v>
      </c>
      <c r="I2" s="72"/>
      <c r="J2" s="72"/>
      <c r="K2" s="72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4</v>
      </c>
      <c r="J3" s="49">
        <v>2025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1" t="s">
        <v>26</v>
      </c>
      <c r="E6" s="39" t="s">
        <v>70</v>
      </c>
      <c r="F6" s="40">
        <v>60</v>
      </c>
      <c r="G6" s="40">
        <v>0.78</v>
      </c>
      <c r="H6" s="40">
        <v>1.86</v>
      </c>
      <c r="I6" s="40">
        <v>23.8</v>
      </c>
      <c r="J6" s="40">
        <v>53.4</v>
      </c>
      <c r="K6" s="41">
        <v>25</v>
      </c>
      <c r="L6" s="40">
        <v>12.7</v>
      </c>
    </row>
    <row r="7" spans="1:12" ht="15">
      <c r="A7" s="23"/>
      <c r="B7" s="15"/>
      <c r="C7" s="11"/>
      <c r="D7" s="8" t="s">
        <v>21</v>
      </c>
      <c r="E7" s="58" t="s">
        <v>39</v>
      </c>
      <c r="F7" s="59">
        <v>215</v>
      </c>
      <c r="G7" s="59">
        <v>12.85</v>
      </c>
      <c r="H7" s="59">
        <v>15.98</v>
      </c>
      <c r="I7" s="59">
        <v>44.8</v>
      </c>
      <c r="J7" s="59">
        <v>357.1</v>
      </c>
      <c r="K7" s="60">
        <v>265</v>
      </c>
      <c r="L7" s="59">
        <v>26.56</v>
      </c>
    </row>
    <row r="8" spans="1:12" ht="15">
      <c r="A8" s="23"/>
      <c r="B8" s="15"/>
      <c r="C8" s="11"/>
      <c r="D8" s="7" t="s">
        <v>22</v>
      </c>
      <c r="E8" s="42" t="s">
        <v>40</v>
      </c>
      <c r="F8" s="43">
        <v>200</v>
      </c>
      <c r="G8" s="43">
        <v>0.2</v>
      </c>
      <c r="H8" s="43">
        <v>0</v>
      </c>
      <c r="I8" s="43">
        <v>6.5</v>
      </c>
      <c r="J8" s="43">
        <v>26.8</v>
      </c>
      <c r="K8" s="44" t="s">
        <v>42</v>
      </c>
      <c r="L8" s="43">
        <v>2.21</v>
      </c>
    </row>
    <row r="9" spans="1:12" ht="15">
      <c r="A9" s="23"/>
      <c r="B9" s="15"/>
      <c r="C9" s="11"/>
      <c r="D9" s="7" t="s">
        <v>23</v>
      </c>
      <c r="E9" s="42" t="s">
        <v>41</v>
      </c>
      <c r="F9" s="43">
        <v>30</v>
      </c>
      <c r="G9" s="43">
        <v>1.86</v>
      </c>
      <c r="H9" s="43">
        <v>0.26</v>
      </c>
      <c r="I9" s="43">
        <v>9.6</v>
      </c>
      <c r="J9" s="43">
        <v>44.6</v>
      </c>
      <c r="K9" s="44">
        <v>88</v>
      </c>
      <c r="L9" s="43">
        <v>2.33</v>
      </c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505</v>
      </c>
      <c r="G13" s="19">
        <f>SUM(G6:G12)</f>
        <v>15.689999999999998</v>
      </c>
      <c r="H13" s="19">
        <f>SUM(H6:H12)</f>
        <v>18.100000000000001</v>
      </c>
      <c r="I13" s="19">
        <f>SUM(I6:I12)</f>
        <v>84.699999999999989</v>
      </c>
      <c r="J13" s="19">
        <f>SUM(J6:J12)</f>
        <v>481.90000000000003</v>
      </c>
      <c r="K13" s="25"/>
      <c r="L13" s="19">
        <f>SUM(L6:L12)</f>
        <v>43.8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>SUM(G14:G22)</f>
        <v>0</v>
      </c>
      <c r="H23" s="19">
        <f>SUM(H14:H22)</f>
        <v>0</v>
      </c>
      <c r="I23" s="19">
        <f>SUM(I14:I22)</f>
        <v>0</v>
      </c>
      <c r="J23" s="19">
        <f>SUM(J14:J22)</f>
        <v>0</v>
      </c>
      <c r="K23" s="25"/>
      <c r="L23" s="19">
        <f>SUM(L14:L22)</f>
        <v>0</v>
      </c>
    </row>
    <row r="24" spans="1:12" ht="15.75" thickBot="1">
      <c r="A24" s="29">
        <f>A6</f>
        <v>1</v>
      </c>
      <c r="B24" s="30">
        <f>B6</f>
        <v>1</v>
      </c>
      <c r="C24" s="66" t="s">
        <v>4</v>
      </c>
      <c r="D24" s="67"/>
      <c r="E24" s="31"/>
      <c r="F24" s="32">
        <f>F13+F23</f>
        <v>505</v>
      </c>
      <c r="G24" s="32">
        <f>G13+G23</f>
        <v>15.689999999999998</v>
      </c>
      <c r="H24" s="32">
        <f>H13+H23</f>
        <v>18.100000000000001</v>
      </c>
      <c r="I24" s="32">
        <f>I13+I23</f>
        <v>84.699999999999989</v>
      </c>
      <c r="J24" s="32">
        <f>J13+J23</f>
        <v>481.90000000000003</v>
      </c>
      <c r="K24" s="32"/>
      <c r="L24" s="32">
        <f>L13+L23</f>
        <v>43.8</v>
      </c>
    </row>
    <row r="25" spans="1:12" ht="15">
      <c r="A25" s="14">
        <v>1</v>
      </c>
      <c r="B25" s="15">
        <v>2</v>
      </c>
      <c r="C25" s="22" t="s">
        <v>20</v>
      </c>
      <c r="D25" s="63" t="s">
        <v>21</v>
      </c>
      <c r="E25" s="62" t="s">
        <v>62</v>
      </c>
      <c r="F25" s="40">
        <v>260</v>
      </c>
      <c r="G25" s="40">
        <v>13.43</v>
      </c>
      <c r="H25" s="40">
        <v>16.45</v>
      </c>
      <c r="I25" s="40">
        <v>41.29</v>
      </c>
      <c r="J25" s="40">
        <v>374.6</v>
      </c>
      <c r="K25" s="64" t="s">
        <v>63</v>
      </c>
      <c r="L25" s="40">
        <v>61.62</v>
      </c>
    </row>
    <row r="26" spans="1:12" ht="15">
      <c r="A26" s="14"/>
      <c r="B26" s="15"/>
      <c r="C26" s="11"/>
      <c r="D26" s="61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 t="s">
        <v>46</v>
      </c>
      <c r="F27" s="43">
        <v>200</v>
      </c>
      <c r="G27" s="43">
        <v>1.4</v>
      </c>
      <c r="H27" s="43">
        <v>1.6</v>
      </c>
      <c r="I27" s="43">
        <v>22.31</v>
      </c>
      <c r="J27" s="43">
        <v>105</v>
      </c>
      <c r="K27" s="44">
        <v>422</v>
      </c>
      <c r="L27" s="43">
        <v>10.039999999999999</v>
      </c>
    </row>
    <row r="28" spans="1:12" ht="15">
      <c r="A28" s="14"/>
      <c r="B28" s="15"/>
      <c r="C28" s="11"/>
      <c r="D28" s="7" t="s">
        <v>23</v>
      </c>
      <c r="E28" s="42" t="s">
        <v>41</v>
      </c>
      <c r="F28" s="43">
        <v>40</v>
      </c>
      <c r="G28" s="43">
        <v>2.48</v>
      </c>
      <c r="H28" s="43">
        <v>0.32</v>
      </c>
      <c r="I28" s="43">
        <v>12.8</v>
      </c>
      <c r="J28" s="43">
        <v>60.46</v>
      </c>
      <c r="K28" s="44">
        <v>88</v>
      </c>
      <c r="L28" s="43">
        <v>3.11</v>
      </c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>SUM(G25:G31)</f>
        <v>17.309999999999999</v>
      </c>
      <c r="H32" s="19">
        <f>SUM(H25:H31)</f>
        <v>18.37</v>
      </c>
      <c r="I32" s="19">
        <f>SUM(I25:I31)</f>
        <v>76.399999999999991</v>
      </c>
      <c r="J32" s="19">
        <f>SUM(J25:J31)</f>
        <v>540.06000000000006</v>
      </c>
      <c r="K32" s="25"/>
      <c r="L32" s="19">
        <f>SUM(L25:L31)</f>
        <v>74.77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>SUM(G33:G41)</f>
        <v>0</v>
      </c>
      <c r="H42" s="19">
        <f>SUM(H33:H41)</f>
        <v>0</v>
      </c>
      <c r="I42" s="19">
        <f>SUM(I33:I41)</f>
        <v>0</v>
      </c>
      <c r="J42" s="19">
        <f>SUM(J33:J41)</f>
        <v>0</v>
      </c>
      <c r="K42" s="25"/>
      <c r="L42" s="19">
        <f>SUM(L33:L41)</f>
        <v>0</v>
      </c>
    </row>
    <row r="43" spans="1:12" ht="15.75" customHeight="1">
      <c r="A43" s="33">
        <f>A25</f>
        <v>1</v>
      </c>
      <c r="B43" s="33">
        <f>B25</f>
        <v>2</v>
      </c>
      <c r="C43" s="66" t="s">
        <v>4</v>
      </c>
      <c r="D43" s="67"/>
      <c r="E43" s="31"/>
      <c r="F43" s="32">
        <f>F32+F42</f>
        <v>500</v>
      </c>
      <c r="G43" s="32">
        <f>G32+G42</f>
        <v>17.309999999999999</v>
      </c>
      <c r="H43" s="32">
        <f>H32+H42</f>
        <v>18.37</v>
      </c>
      <c r="I43" s="32">
        <f>I32+I42</f>
        <v>76.399999999999991</v>
      </c>
      <c r="J43" s="32">
        <f>J32+J42</f>
        <v>540.06000000000006</v>
      </c>
      <c r="K43" s="32"/>
      <c r="L43" s="32">
        <f>L32+L42</f>
        <v>74.77</v>
      </c>
    </row>
    <row r="44" spans="1:12" ht="15">
      <c r="A44" s="20">
        <v>1</v>
      </c>
      <c r="B44" s="21">
        <v>3</v>
      </c>
      <c r="C44" s="22" t="s">
        <v>20</v>
      </c>
      <c r="D44" s="5" t="s">
        <v>26</v>
      </c>
      <c r="E44" s="39" t="s">
        <v>53</v>
      </c>
      <c r="F44" s="40">
        <v>60</v>
      </c>
      <c r="G44" s="40">
        <v>3.37</v>
      </c>
      <c r="H44" s="40">
        <v>4.82</v>
      </c>
      <c r="I44" s="40">
        <v>26.32</v>
      </c>
      <c r="J44" s="40">
        <v>169.4</v>
      </c>
      <c r="K44" s="41">
        <v>398</v>
      </c>
      <c r="L44" s="40">
        <v>22.59</v>
      </c>
    </row>
    <row r="45" spans="1:12" ht="15">
      <c r="A45" s="23"/>
      <c r="B45" s="15"/>
      <c r="C45" s="11"/>
      <c r="D45" s="52" t="s">
        <v>21</v>
      </c>
      <c r="E45" s="42" t="s">
        <v>54</v>
      </c>
      <c r="F45" s="43">
        <v>205</v>
      </c>
      <c r="G45" s="43">
        <v>8.92</v>
      </c>
      <c r="H45" s="43">
        <v>9.75</v>
      </c>
      <c r="I45" s="43">
        <v>32.369999999999997</v>
      </c>
      <c r="J45" s="43">
        <v>257.7</v>
      </c>
      <c r="K45" s="44">
        <v>327</v>
      </c>
      <c r="L45" s="43">
        <v>23.13</v>
      </c>
    </row>
    <row r="46" spans="1:12" ht="15">
      <c r="A46" s="23"/>
      <c r="B46" s="15"/>
      <c r="C46" s="11"/>
      <c r="D46" s="7" t="s">
        <v>22</v>
      </c>
      <c r="E46" s="42" t="s">
        <v>43</v>
      </c>
      <c r="F46" s="43">
        <v>200</v>
      </c>
      <c r="G46" s="43">
        <v>1.6</v>
      </c>
      <c r="H46" s="43">
        <v>1.1000000000000001</v>
      </c>
      <c r="I46" s="43">
        <v>8.6999999999999993</v>
      </c>
      <c r="J46" s="43">
        <v>50.9</v>
      </c>
      <c r="K46" s="44" t="s">
        <v>44</v>
      </c>
      <c r="L46" s="43">
        <v>5.3</v>
      </c>
    </row>
    <row r="47" spans="1:12" ht="15">
      <c r="A47" s="23"/>
      <c r="B47" s="15"/>
      <c r="C47" s="11"/>
      <c r="D47" s="7" t="s">
        <v>23</v>
      </c>
      <c r="E47" s="42" t="s">
        <v>41</v>
      </c>
      <c r="F47" s="43">
        <v>35</v>
      </c>
      <c r="G47" s="43">
        <v>2.17</v>
      </c>
      <c r="H47" s="43">
        <v>0.3</v>
      </c>
      <c r="I47" s="43">
        <v>11.2</v>
      </c>
      <c r="J47" s="43">
        <v>52</v>
      </c>
      <c r="K47" s="44">
        <v>88</v>
      </c>
      <c r="L47" s="43">
        <v>2.72</v>
      </c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>SUM(G44:G50)</f>
        <v>16.059999999999999</v>
      </c>
      <c r="H51" s="19">
        <f>SUM(H44:H50)</f>
        <v>15.97</v>
      </c>
      <c r="I51" s="19">
        <f>SUM(I44:I50)</f>
        <v>78.59</v>
      </c>
      <c r="J51" s="19">
        <f>SUM(J44:J50)</f>
        <v>530</v>
      </c>
      <c r="K51" s="25"/>
      <c r="L51" s="19">
        <f>SUM(L44:L50)</f>
        <v>53.739999999999995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>SUM(G52:G60)</f>
        <v>0</v>
      </c>
      <c r="H61" s="19">
        <f>SUM(H52:H60)</f>
        <v>0</v>
      </c>
      <c r="I61" s="19">
        <f>SUM(I52:I60)</f>
        <v>0</v>
      </c>
      <c r="J61" s="19">
        <f>SUM(J52:J60)</f>
        <v>0</v>
      </c>
      <c r="K61" s="25"/>
      <c r="L61" s="19">
        <f>SUM(L52:L60)</f>
        <v>0</v>
      </c>
    </row>
    <row r="62" spans="1:12" ht="15.75" customHeight="1" thickBot="1">
      <c r="A62" s="29">
        <f>A44</f>
        <v>1</v>
      </c>
      <c r="B62" s="30">
        <f>B44</f>
        <v>3</v>
      </c>
      <c r="C62" s="66" t="s">
        <v>4</v>
      </c>
      <c r="D62" s="67"/>
      <c r="E62" s="31"/>
      <c r="F62" s="32">
        <f>F51+F61</f>
        <v>500</v>
      </c>
      <c r="G62" s="32">
        <f>G51+G61</f>
        <v>16.059999999999999</v>
      </c>
      <c r="H62" s="32">
        <f>H51+H61</f>
        <v>15.97</v>
      </c>
      <c r="I62" s="32">
        <f>I51+I61</f>
        <v>78.59</v>
      </c>
      <c r="J62" s="32">
        <f>J51+J61</f>
        <v>530</v>
      </c>
      <c r="K62" s="32"/>
      <c r="L62" s="32">
        <f>L51+L61</f>
        <v>53.739999999999995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55</v>
      </c>
      <c r="F63" s="40">
        <v>155</v>
      </c>
      <c r="G63" s="40">
        <v>13.3</v>
      </c>
      <c r="H63" s="40">
        <v>14.56</v>
      </c>
      <c r="I63" s="40">
        <v>34.53</v>
      </c>
      <c r="J63" s="40">
        <v>287.10000000000002</v>
      </c>
      <c r="K63" s="41">
        <v>395</v>
      </c>
      <c r="L63" s="40">
        <v>67.98</v>
      </c>
    </row>
    <row r="64" spans="1:12" ht="15">
      <c r="A64" s="23"/>
      <c r="B64" s="15"/>
      <c r="C64" s="11"/>
      <c r="D64" s="7" t="s">
        <v>22</v>
      </c>
      <c r="E64" s="42" t="s">
        <v>71</v>
      </c>
      <c r="F64" s="43">
        <v>200</v>
      </c>
      <c r="G64" s="43">
        <v>106</v>
      </c>
      <c r="H64" s="43">
        <v>1.1000000000000001</v>
      </c>
      <c r="I64" s="43">
        <v>8.6999999999999993</v>
      </c>
      <c r="J64" s="43">
        <v>50.9</v>
      </c>
      <c r="K64" s="44" t="s">
        <v>48</v>
      </c>
      <c r="L64" s="43">
        <v>7.77</v>
      </c>
    </row>
    <row r="65" spans="1:12" ht="15">
      <c r="A65" s="23"/>
      <c r="B65" s="15"/>
      <c r="C65" s="11"/>
      <c r="D65" s="7" t="s">
        <v>23</v>
      </c>
      <c r="E65" s="42" t="s">
        <v>41</v>
      </c>
      <c r="F65" s="43">
        <v>30</v>
      </c>
      <c r="G65" s="43">
        <v>1.86</v>
      </c>
      <c r="H65" s="43">
        <v>0.26</v>
      </c>
      <c r="I65" s="43">
        <v>9.6</v>
      </c>
      <c r="J65" s="43">
        <v>44.6</v>
      </c>
      <c r="K65" s="44">
        <v>88</v>
      </c>
      <c r="L65" s="43">
        <v>2.33</v>
      </c>
    </row>
    <row r="66" spans="1:12" ht="15">
      <c r="A66" s="23"/>
      <c r="B66" s="15"/>
      <c r="C66" s="11"/>
      <c r="D66" s="7" t="s">
        <v>24</v>
      </c>
      <c r="E66" s="42" t="s">
        <v>47</v>
      </c>
      <c r="F66" s="43">
        <v>140</v>
      </c>
      <c r="G66" s="43">
        <v>0.04</v>
      </c>
      <c r="H66" s="43">
        <v>0</v>
      </c>
      <c r="I66" s="43">
        <v>15.74</v>
      </c>
      <c r="J66" s="43">
        <v>105.6</v>
      </c>
      <c r="K66" s="44" t="s">
        <v>45</v>
      </c>
      <c r="L66" s="43">
        <v>28.56</v>
      </c>
    </row>
    <row r="67" spans="1:12" ht="15">
      <c r="A67" s="23"/>
      <c r="B67" s="15"/>
      <c r="C67" s="11"/>
      <c r="D67" s="6"/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.75" thickBot="1">
      <c r="A69" s="24"/>
      <c r="B69" s="17"/>
      <c r="C69" s="8"/>
      <c r="D69" s="18" t="s">
        <v>33</v>
      </c>
      <c r="E69" s="9"/>
      <c r="F69" s="19">
        <f>SUM(F63:F68)</f>
        <v>525</v>
      </c>
      <c r="G69" s="19">
        <f>SUM(G63:G68)</f>
        <v>121.2</v>
      </c>
      <c r="H69" s="19">
        <f>SUM(H63:H68)</f>
        <v>15.92</v>
      </c>
      <c r="I69" s="19">
        <f>SUM(I63:I68)</f>
        <v>68.570000000000007</v>
      </c>
      <c r="J69" s="19">
        <f>SUM(J63:J68)</f>
        <v>488.20000000000005</v>
      </c>
      <c r="K69" s="25"/>
      <c r="L69" s="19">
        <f>SUM(L63:L68)</f>
        <v>106.64</v>
      </c>
    </row>
    <row r="70" spans="1:12" ht="15">
      <c r="A70" s="26">
        <f>A63</f>
        <v>1</v>
      </c>
      <c r="B70" s="13">
        <f>B63</f>
        <v>4</v>
      </c>
      <c r="C70" s="10" t="s">
        <v>25</v>
      </c>
      <c r="D70" s="7" t="s">
        <v>26</v>
      </c>
      <c r="E70" s="39"/>
      <c r="F70" s="40"/>
      <c r="G70" s="40"/>
      <c r="H70" s="40"/>
      <c r="I70" s="40"/>
      <c r="J70" s="40"/>
      <c r="K70" s="41"/>
      <c r="L70" s="40"/>
    </row>
    <row r="71" spans="1:12" ht="15">
      <c r="A71" s="23"/>
      <c r="B71" s="15"/>
      <c r="C71" s="11"/>
      <c r="D71" s="7" t="s">
        <v>27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28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29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30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31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32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6"/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4"/>
      <c r="B79" s="17"/>
      <c r="C79" s="8"/>
      <c r="D79" s="18" t="s">
        <v>33</v>
      </c>
      <c r="E79" s="9"/>
      <c r="F79" s="19">
        <f>SUM(F70:F78)</f>
        <v>0</v>
      </c>
      <c r="G79" s="19">
        <f>SUM(G70:G78)</f>
        <v>0</v>
      </c>
      <c r="H79" s="19">
        <f>SUM(H70:H78)</f>
        <v>0</v>
      </c>
      <c r="I79" s="19">
        <f>SUM(I70:I78)</f>
        <v>0</v>
      </c>
      <c r="J79" s="19">
        <f>SUM(J70:J78)</f>
        <v>0</v>
      </c>
      <c r="K79" s="25"/>
      <c r="L79" s="19">
        <f>SUM(L70:L78)</f>
        <v>0</v>
      </c>
    </row>
    <row r="80" spans="1:12" ht="15.75" customHeight="1" thickBot="1">
      <c r="A80" s="29">
        <f>A63</f>
        <v>1</v>
      </c>
      <c r="B80" s="30">
        <f>B63</f>
        <v>4</v>
      </c>
      <c r="C80" s="66" t="s">
        <v>4</v>
      </c>
      <c r="D80" s="67"/>
      <c r="E80" s="31"/>
      <c r="F80" s="32">
        <f>F69+F79</f>
        <v>525</v>
      </c>
      <c r="G80" s="32">
        <f>G69+G79</f>
        <v>121.2</v>
      </c>
      <c r="H80" s="32">
        <f>H69+H79</f>
        <v>15.92</v>
      </c>
      <c r="I80" s="32">
        <f>I69+I79</f>
        <v>68.570000000000007</v>
      </c>
      <c r="J80" s="32">
        <f>J69+J79</f>
        <v>488.20000000000005</v>
      </c>
      <c r="K80" s="32"/>
      <c r="L80" s="32">
        <f>L69+L79</f>
        <v>106.64</v>
      </c>
    </row>
    <row r="81" spans="1:12" ht="15">
      <c r="A81" s="20">
        <v>1</v>
      </c>
      <c r="B81" s="21">
        <v>5</v>
      </c>
      <c r="C81" s="22" t="s">
        <v>20</v>
      </c>
      <c r="D81" s="63" t="s">
        <v>21</v>
      </c>
      <c r="E81" s="62" t="s">
        <v>64</v>
      </c>
      <c r="F81" s="40">
        <v>270</v>
      </c>
      <c r="G81" s="65">
        <v>14.54</v>
      </c>
      <c r="H81" s="65">
        <v>16.309999999999999</v>
      </c>
      <c r="I81" s="64">
        <v>49.16</v>
      </c>
      <c r="J81" s="40">
        <v>417</v>
      </c>
      <c r="K81" s="64" t="s">
        <v>65</v>
      </c>
      <c r="L81" s="53">
        <v>62.45</v>
      </c>
    </row>
    <row r="82" spans="1:12" ht="15">
      <c r="A82" s="23"/>
      <c r="B82" s="15"/>
      <c r="C82" s="11"/>
      <c r="D82" s="61"/>
      <c r="E82" s="42"/>
      <c r="F82" s="43"/>
      <c r="G82" s="43"/>
      <c r="H82" s="43"/>
      <c r="I82" s="43"/>
      <c r="J82" s="43"/>
      <c r="K82" s="44"/>
      <c r="L82" s="43"/>
    </row>
    <row r="83" spans="1:12" ht="15">
      <c r="A83" s="23"/>
      <c r="B83" s="15"/>
      <c r="C83" s="11"/>
      <c r="D83" s="7" t="s">
        <v>22</v>
      </c>
      <c r="E83" s="42" t="s">
        <v>40</v>
      </c>
      <c r="F83" s="43">
        <v>200</v>
      </c>
      <c r="G83" s="43">
        <v>0.2</v>
      </c>
      <c r="H83" s="43">
        <v>0</v>
      </c>
      <c r="I83" s="43">
        <v>6.5</v>
      </c>
      <c r="J83" s="43">
        <v>26.8</v>
      </c>
      <c r="K83" s="44" t="s">
        <v>42</v>
      </c>
      <c r="L83" s="43">
        <v>2.21</v>
      </c>
    </row>
    <row r="84" spans="1:12" ht="15">
      <c r="A84" s="23"/>
      <c r="B84" s="15"/>
      <c r="C84" s="11"/>
      <c r="D84" s="7" t="s">
        <v>23</v>
      </c>
      <c r="E84" s="42" t="s">
        <v>41</v>
      </c>
      <c r="F84" s="43">
        <v>30</v>
      </c>
      <c r="G84" s="43">
        <v>1.86</v>
      </c>
      <c r="H84" s="43">
        <v>0.26</v>
      </c>
      <c r="I84" s="43">
        <v>9.6</v>
      </c>
      <c r="J84" s="43">
        <v>44.6</v>
      </c>
      <c r="K84" s="44">
        <v>88</v>
      </c>
      <c r="L84" s="43">
        <v>2.72</v>
      </c>
    </row>
    <row r="85" spans="1:12" ht="15">
      <c r="A85" s="23"/>
      <c r="B85" s="15"/>
      <c r="C85" s="11"/>
      <c r="D85" s="7" t="s">
        <v>24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/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SUM(F81:F88)</f>
        <v>500</v>
      </c>
      <c r="G89" s="19">
        <f>SUM(G81:G88)</f>
        <v>16.599999999999998</v>
      </c>
      <c r="H89" s="19">
        <f>SUM(H81:H88)</f>
        <v>16.57</v>
      </c>
      <c r="I89" s="19">
        <f>SUM(I81:I88)</f>
        <v>65.259999999999991</v>
      </c>
      <c r="J89" s="19">
        <f>SUM(J81:J88)</f>
        <v>488.40000000000003</v>
      </c>
      <c r="K89" s="25"/>
      <c r="L89" s="19">
        <f>SUM(L81:L88)</f>
        <v>67.38</v>
      </c>
    </row>
    <row r="90" spans="1:12" ht="15">
      <c r="A90" s="26">
        <f>A81</f>
        <v>1</v>
      </c>
      <c r="B90" s="13">
        <f>B81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>SUM(G90:G98)</f>
        <v>0</v>
      </c>
      <c r="H99" s="19">
        <f>SUM(H90:H98)</f>
        <v>0</v>
      </c>
      <c r="I99" s="19">
        <f>SUM(I90:I98)</f>
        <v>0</v>
      </c>
      <c r="J99" s="19">
        <f>SUM(J90:J98)</f>
        <v>0</v>
      </c>
      <c r="K99" s="25"/>
      <c r="L99" s="19">
        <f>SUM(L90:L98)</f>
        <v>0</v>
      </c>
    </row>
    <row r="100" spans="1:12" ht="15.75" customHeight="1">
      <c r="A100" s="29">
        <f>A81</f>
        <v>1</v>
      </c>
      <c r="B100" s="30">
        <f>B81</f>
        <v>5</v>
      </c>
      <c r="C100" s="66" t="s">
        <v>4</v>
      </c>
      <c r="D100" s="67"/>
      <c r="E100" s="31"/>
      <c r="F100" s="32">
        <f>F89+F99</f>
        <v>500</v>
      </c>
      <c r="G100" s="32">
        <f>G89+G99</f>
        <v>16.599999999999998</v>
      </c>
      <c r="H100" s="32">
        <f>H89+H99</f>
        <v>16.57</v>
      </c>
      <c r="I100" s="32">
        <f>I89+I99</f>
        <v>65.259999999999991</v>
      </c>
      <c r="J100" s="32">
        <f>J89+J99</f>
        <v>488.40000000000003</v>
      </c>
      <c r="K100" s="32"/>
      <c r="L100" s="32">
        <f>L89+L99</f>
        <v>67.38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56</v>
      </c>
      <c r="F101" s="40">
        <v>155</v>
      </c>
      <c r="G101" s="40">
        <v>15.3</v>
      </c>
      <c r="H101" s="40">
        <v>14.56</v>
      </c>
      <c r="I101" s="40">
        <v>37.53</v>
      </c>
      <c r="J101" s="40">
        <v>297.10000000000002</v>
      </c>
      <c r="K101" s="41">
        <v>395</v>
      </c>
      <c r="L101" s="40">
        <v>45.01</v>
      </c>
    </row>
    <row r="102" spans="1:12" ht="15">
      <c r="A102" s="23"/>
      <c r="B102" s="15"/>
      <c r="C102" s="11"/>
      <c r="D102" s="7" t="s">
        <v>22</v>
      </c>
      <c r="E102" s="42" t="s">
        <v>40</v>
      </c>
      <c r="F102" s="43">
        <v>200</v>
      </c>
      <c r="G102" s="43">
        <v>0.2</v>
      </c>
      <c r="H102" s="43">
        <v>1.1000000000000001</v>
      </c>
      <c r="I102" s="43">
        <v>6.5</v>
      </c>
      <c r="J102" s="43">
        <v>26.8</v>
      </c>
      <c r="K102" s="44" t="s">
        <v>48</v>
      </c>
      <c r="L102" s="43">
        <v>2.21</v>
      </c>
    </row>
    <row r="103" spans="1:12" ht="15">
      <c r="A103" s="23"/>
      <c r="B103" s="15"/>
      <c r="C103" s="11"/>
      <c r="D103" s="7" t="s">
        <v>23</v>
      </c>
      <c r="E103" s="42" t="s">
        <v>41</v>
      </c>
      <c r="F103" s="43">
        <v>30</v>
      </c>
      <c r="G103" s="43">
        <v>1.86</v>
      </c>
      <c r="H103" s="43">
        <v>0.26</v>
      </c>
      <c r="I103" s="43">
        <v>9.6</v>
      </c>
      <c r="J103" s="43">
        <v>44.6</v>
      </c>
      <c r="K103" s="44">
        <v>88</v>
      </c>
      <c r="L103" s="43">
        <v>2.33</v>
      </c>
    </row>
    <row r="104" spans="1:12" ht="15">
      <c r="A104" s="23"/>
      <c r="B104" s="15"/>
      <c r="C104" s="11"/>
      <c r="D104" s="7" t="s">
        <v>24</v>
      </c>
      <c r="E104" s="42" t="s">
        <v>57</v>
      </c>
      <c r="F104" s="43">
        <v>130</v>
      </c>
      <c r="G104" s="43">
        <v>0.03</v>
      </c>
      <c r="H104" s="43">
        <v>0</v>
      </c>
      <c r="I104" s="43">
        <v>15.14</v>
      </c>
      <c r="J104" s="43">
        <v>105</v>
      </c>
      <c r="K104" s="44" t="s">
        <v>45</v>
      </c>
      <c r="L104" s="43">
        <v>26.52</v>
      </c>
    </row>
    <row r="105" spans="1:12" ht="15">
      <c r="A105" s="23"/>
      <c r="B105" s="15"/>
      <c r="C105" s="11"/>
      <c r="D105" s="7"/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515</v>
      </c>
      <c r="G108" s="19">
        <f>SUM(G101:G107)</f>
        <v>17.39</v>
      </c>
      <c r="H108" s="19">
        <f>SUM(H101:H107)</f>
        <v>15.92</v>
      </c>
      <c r="I108" s="19">
        <f>SUM(I101:I107)</f>
        <v>68.77000000000001</v>
      </c>
      <c r="J108" s="19">
        <f>SUM(J101:J107)</f>
        <v>473.50000000000006</v>
      </c>
      <c r="K108" s="25"/>
      <c r="L108" s="19">
        <f>SUM(L101:L107)</f>
        <v>76.069999999999993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>SUM(G109:G117)</f>
        <v>0</v>
      </c>
      <c r="H118" s="19">
        <f>SUM(H109:H117)</f>
        <v>0</v>
      </c>
      <c r="I118" s="19">
        <f>SUM(I109:I117)</f>
        <v>0</v>
      </c>
      <c r="J118" s="19">
        <f>SUM(J109:J117)</f>
        <v>0</v>
      </c>
      <c r="K118" s="25"/>
      <c r="L118" s="19">
        <f>SUM(L109:L117)</f>
        <v>0</v>
      </c>
    </row>
    <row r="119" spans="1:12" ht="15.75" thickBot="1">
      <c r="A119" s="29">
        <f>A101</f>
        <v>2</v>
      </c>
      <c r="B119" s="30">
        <f>B101</f>
        <v>1</v>
      </c>
      <c r="C119" s="66" t="s">
        <v>4</v>
      </c>
      <c r="D119" s="67"/>
      <c r="E119" s="31"/>
      <c r="F119" s="32">
        <f>F108+F118</f>
        <v>515</v>
      </c>
      <c r="G119" s="32">
        <f>G108+G118</f>
        <v>17.39</v>
      </c>
      <c r="H119" s="32">
        <f>H108+H118</f>
        <v>15.92</v>
      </c>
      <c r="I119" s="32">
        <f>I108+I118</f>
        <v>68.77000000000001</v>
      </c>
      <c r="J119" s="32">
        <f>J108+J118</f>
        <v>473.50000000000006</v>
      </c>
      <c r="K119" s="32"/>
      <c r="L119" s="32">
        <f>L108+L118</f>
        <v>76.069999999999993</v>
      </c>
    </row>
    <row r="120" spans="1:12" ht="25.5">
      <c r="A120" s="14">
        <v>2</v>
      </c>
      <c r="B120" s="15">
        <v>2</v>
      </c>
      <c r="C120" s="22" t="s">
        <v>20</v>
      </c>
      <c r="D120" s="63" t="s">
        <v>21</v>
      </c>
      <c r="E120" s="62" t="s">
        <v>66</v>
      </c>
      <c r="F120" s="40">
        <v>270</v>
      </c>
      <c r="G120" s="40">
        <v>15.08</v>
      </c>
      <c r="H120" s="40">
        <v>14.66</v>
      </c>
      <c r="I120" s="40">
        <v>43.65</v>
      </c>
      <c r="J120" s="40">
        <v>368.4</v>
      </c>
      <c r="K120" s="64" t="s">
        <v>67</v>
      </c>
      <c r="L120" s="40">
        <v>64.319999999999993</v>
      </c>
    </row>
    <row r="121" spans="1:12" ht="15">
      <c r="A121" s="14"/>
      <c r="B121" s="15"/>
      <c r="C121" s="11"/>
      <c r="D121" s="61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 t="s">
        <v>46</v>
      </c>
      <c r="F122" s="43">
        <v>200</v>
      </c>
      <c r="G122" s="43">
        <v>1.4</v>
      </c>
      <c r="H122" s="43">
        <v>1.6</v>
      </c>
      <c r="I122" s="43">
        <v>22.31</v>
      </c>
      <c r="J122" s="43">
        <v>105</v>
      </c>
      <c r="K122" s="44">
        <v>422</v>
      </c>
      <c r="L122" s="43">
        <v>10.039999999999999</v>
      </c>
    </row>
    <row r="123" spans="1:12" ht="15">
      <c r="A123" s="14"/>
      <c r="B123" s="15"/>
      <c r="C123" s="11"/>
      <c r="D123" s="7" t="s">
        <v>23</v>
      </c>
      <c r="E123" s="42" t="s">
        <v>41</v>
      </c>
      <c r="F123" s="43">
        <v>35</v>
      </c>
      <c r="G123" s="43">
        <v>1.86</v>
      </c>
      <c r="H123" s="43">
        <v>0.26</v>
      </c>
      <c r="I123" s="43">
        <v>9.6</v>
      </c>
      <c r="J123" s="43">
        <v>44.6</v>
      </c>
      <c r="K123" s="44">
        <v>88</v>
      </c>
      <c r="L123" s="43">
        <v>2.72</v>
      </c>
    </row>
    <row r="124" spans="1:12" ht="15">
      <c r="A124" s="14"/>
      <c r="B124" s="15"/>
      <c r="C124" s="11"/>
      <c r="D124" s="7"/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505</v>
      </c>
      <c r="G127" s="19">
        <f>SUM(G120:G126)</f>
        <v>18.34</v>
      </c>
      <c r="H127" s="19">
        <f>SUM(H120:H126)</f>
        <v>16.520000000000003</v>
      </c>
      <c r="I127" s="19">
        <f>SUM(I120:I126)</f>
        <v>75.559999999999988</v>
      </c>
      <c r="J127" s="19">
        <f>SUM(J120:J126)</f>
        <v>518</v>
      </c>
      <c r="K127" s="25"/>
      <c r="L127" s="19">
        <f>SUM(L120:L126)</f>
        <v>77.079999999999984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>SUM(G128:G136)</f>
        <v>0</v>
      </c>
      <c r="H137" s="19">
        <f>SUM(H128:H136)</f>
        <v>0</v>
      </c>
      <c r="I137" s="19">
        <f>SUM(I128:I136)</f>
        <v>0</v>
      </c>
      <c r="J137" s="19">
        <f>SUM(J128:J136)</f>
        <v>0</v>
      </c>
      <c r="K137" s="25"/>
      <c r="L137" s="19">
        <f>SUM(L128:L136)</f>
        <v>0</v>
      </c>
    </row>
    <row r="138" spans="1:12" ht="15">
      <c r="A138" s="33">
        <f>A120</f>
        <v>2</v>
      </c>
      <c r="B138" s="33">
        <f>B120</f>
        <v>2</v>
      </c>
      <c r="C138" s="66" t="s">
        <v>4</v>
      </c>
      <c r="D138" s="67"/>
      <c r="E138" s="31"/>
      <c r="F138" s="32">
        <f>F127+F137</f>
        <v>505</v>
      </c>
      <c r="G138" s="32">
        <f>G127+G137</f>
        <v>18.34</v>
      </c>
      <c r="H138" s="32">
        <f>H127+H137</f>
        <v>16.520000000000003</v>
      </c>
      <c r="I138" s="32">
        <f>I127+I137</f>
        <v>75.559999999999988</v>
      </c>
      <c r="J138" s="32">
        <f>J127+J137</f>
        <v>518</v>
      </c>
      <c r="K138" s="32"/>
      <c r="L138" s="32">
        <f>L127+L137</f>
        <v>77.079999999999984</v>
      </c>
    </row>
    <row r="139" spans="1:12" ht="15">
      <c r="A139" s="20">
        <v>2</v>
      </c>
      <c r="B139" s="21">
        <v>3</v>
      </c>
      <c r="C139" s="22" t="s">
        <v>20</v>
      </c>
      <c r="D139" s="5" t="s">
        <v>26</v>
      </c>
      <c r="E139" s="39" t="s">
        <v>49</v>
      </c>
      <c r="F139" s="40">
        <v>60</v>
      </c>
      <c r="G139" s="40">
        <v>7.7</v>
      </c>
      <c r="H139" s="40">
        <v>2.7</v>
      </c>
      <c r="I139" s="40">
        <v>19.62</v>
      </c>
      <c r="J139" s="40">
        <v>137.30000000000001</v>
      </c>
      <c r="K139" s="41">
        <v>90</v>
      </c>
      <c r="L139" s="40">
        <v>18.64</v>
      </c>
    </row>
    <row r="140" spans="1:12" ht="15">
      <c r="A140" s="23"/>
      <c r="B140" s="15"/>
      <c r="C140" s="11"/>
      <c r="D140" s="7" t="s">
        <v>21</v>
      </c>
      <c r="E140" s="42" t="s">
        <v>58</v>
      </c>
      <c r="F140" s="43">
        <v>205</v>
      </c>
      <c r="G140" s="43">
        <v>7.22</v>
      </c>
      <c r="H140" s="43">
        <v>13.51</v>
      </c>
      <c r="I140" s="43">
        <v>31.19</v>
      </c>
      <c r="J140" s="43">
        <v>277.2</v>
      </c>
      <c r="K140" s="44">
        <v>321</v>
      </c>
      <c r="L140" s="43">
        <v>22.33</v>
      </c>
    </row>
    <row r="141" spans="1:12" ht="15">
      <c r="A141" s="23"/>
      <c r="B141" s="15"/>
      <c r="C141" s="11"/>
      <c r="D141" s="7" t="s">
        <v>22</v>
      </c>
      <c r="E141" s="42" t="s">
        <v>43</v>
      </c>
      <c r="F141" s="43">
        <v>200</v>
      </c>
      <c r="G141" s="43">
        <v>1.6</v>
      </c>
      <c r="H141" s="43">
        <v>1.1000000000000001</v>
      </c>
      <c r="I141" s="43">
        <v>8.6999999999999993</v>
      </c>
      <c r="J141" s="43">
        <v>50.9</v>
      </c>
      <c r="K141" s="44" t="s">
        <v>44</v>
      </c>
      <c r="L141" s="43">
        <v>5.3</v>
      </c>
    </row>
    <row r="142" spans="1:12" ht="15.75" customHeight="1">
      <c r="A142" s="23"/>
      <c r="B142" s="15"/>
      <c r="C142" s="11"/>
      <c r="D142" s="7" t="s">
        <v>59</v>
      </c>
      <c r="E142" s="42" t="s">
        <v>50</v>
      </c>
      <c r="F142" s="43">
        <v>36</v>
      </c>
      <c r="G142" s="43">
        <v>1.8</v>
      </c>
      <c r="H142" s="43">
        <v>2.4</v>
      </c>
      <c r="I142" s="43">
        <v>11.6</v>
      </c>
      <c r="J142" s="43">
        <v>70.8</v>
      </c>
      <c r="K142" s="44" t="s">
        <v>51</v>
      </c>
      <c r="L142" s="43">
        <v>6.91</v>
      </c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501</v>
      </c>
      <c r="G146" s="19">
        <f>SUM(G139:G145)</f>
        <v>18.32</v>
      </c>
      <c r="H146" s="19">
        <f>SUM(H139:H145)</f>
        <v>19.71</v>
      </c>
      <c r="I146" s="19">
        <f>SUM(I139:I145)</f>
        <v>71.11</v>
      </c>
      <c r="J146" s="19">
        <f>SUM(J139:J145)</f>
        <v>536.19999999999993</v>
      </c>
      <c r="K146" s="25"/>
      <c r="L146" s="19">
        <f>SUM(L139:L145)</f>
        <v>53.179999999999993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>SUM(G147:G155)</f>
        <v>0</v>
      </c>
      <c r="H156" s="19">
        <f>SUM(H147:H155)</f>
        <v>0</v>
      </c>
      <c r="I156" s="19">
        <f>SUM(I147:I155)</f>
        <v>0</v>
      </c>
      <c r="J156" s="19">
        <f>SUM(J147:J155)</f>
        <v>0</v>
      </c>
      <c r="K156" s="25"/>
      <c r="L156" s="19">
        <f>SUM(L147:L155)</f>
        <v>0</v>
      </c>
    </row>
    <row r="157" spans="1:12" ht="15.75" thickBot="1">
      <c r="A157" s="29">
        <f>A139</f>
        <v>2</v>
      </c>
      <c r="B157" s="30">
        <f>B139</f>
        <v>3</v>
      </c>
      <c r="C157" s="66" t="s">
        <v>4</v>
      </c>
      <c r="D157" s="67"/>
      <c r="E157" s="31"/>
      <c r="F157" s="32">
        <f>F146+F156</f>
        <v>501</v>
      </c>
      <c r="G157" s="32">
        <f>G146+G156</f>
        <v>18.32</v>
      </c>
      <c r="H157" s="32">
        <f>H146+H156</f>
        <v>19.71</v>
      </c>
      <c r="I157" s="32">
        <f>I146+I156</f>
        <v>71.11</v>
      </c>
      <c r="J157" s="32">
        <f>J146+J156</f>
        <v>536.19999999999993</v>
      </c>
      <c r="K157" s="32"/>
      <c r="L157" s="32">
        <f>L146+L156</f>
        <v>53.179999999999993</v>
      </c>
    </row>
    <row r="158" spans="1:12" ht="15">
      <c r="A158" s="20">
        <v>2</v>
      </c>
      <c r="B158" s="21">
        <v>4</v>
      </c>
      <c r="C158" s="22" t="s">
        <v>20</v>
      </c>
      <c r="D158" s="5" t="s">
        <v>26</v>
      </c>
      <c r="E158" s="39" t="s">
        <v>72</v>
      </c>
      <c r="F158" s="40">
        <v>60</v>
      </c>
      <c r="G158" s="40">
        <v>1.41</v>
      </c>
      <c r="H158" s="40">
        <v>2.76</v>
      </c>
      <c r="I158" s="40">
        <v>8.4</v>
      </c>
      <c r="J158" s="40">
        <v>85.1</v>
      </c>
      <c r="K158" s="41">
        <v>76</v>
      </c>
      <c r="L158" s="40">
        <v>6.61</v>
      </c>
    </row>
    <row r="159" spans="1:12" ht="15">
      <c r="A159" s="23"/>
      <c r="B159" s="15"/>
      <c r="C159" s="11"/>
      <c r="D159" s="8" t="s">
        <v>21</v>
      </c>
      <c r="E159" s="58" t="s">
        <v>60</v>
      </c>
      <c r="F159" s="59">
        <v>200</v>
      </c>
      <c r="G159" s="59">
        <v>13</v>
      </c>
      <c r="H159" s="59">
        <v>16.2</v>
      </c>
      <c r="I159" s="59">
        <v>44.2</v>
      </c>
      <c r="J159" s="59">
        <v>298.5</v>
      </c>
      <c r="K159" s="60">
        <v>276</v>
      </c>
      <c r="L159" s="59">
        <v>57.44</v>
      </c>
    </row>
    <row r="160" spans="1:12" ht="15">
      <c r="A160" s="23"/>
      <c r="B160" s="15"/>
      <c r="C160" s="11"/>
      <c r="D160" s="7" t="s">
        <v>22</v>
      </c>
      <c r="E160" s="42" t="s">
        <v>40</v>
      </c>
      <c r="F160" s="43">
        <v>200</v>
      </c>
      <c r="G160" s="43">
        <v>0.2</v>
      </c>
      <c r="H160" s="43">
        <v>1.1000000000000001</v>
      </c>
      <c r="I160" s="43">
        <v>6.5</v>
      </c>
      <c r="J160" s="43">
        <v>26.8</v>
      </c>
      <c r="K160" s="44" t="s">
        <v>48</v>
      </c>
      <c r="L160" s="43">
        <v>2.21</v>
      </c>
    </row>
    <row r="161" spans="1:12" ht="15">
      <c r="A161" s="23"/>
      <c r="B161" s="15"/>
      <c r="C161" s="11"/>
      <c r="D161" s="7" t="s">
        <v>23</v>
      </c>
      <c r="E161" s="42" t="s">
        <v>41</v>
      </c>
      <c r="F161" s="43">
        <v>40</v>
      </c>
      <c r="G161" s="43">
        <v>2.48</v>
      </c>
      <c r="H161" s="43">
        <v>0.32</v>
      </c>
      <c r="I161" s="43">
        <v>14.8</v>
      </c>
      <c r="J161" s="43">
        <v>60.46</v>
      </c>
      <c r="K161" s="44">
        <v>88</v>
      </c>
      <c r="L161" s="43">
        <v>3.11</v>
      </c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7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3"/>
      <c r="B165" s="15"/>
      <c r="C165" s="11"/>
      <c r="D165" s="6"/>
      <c r="E165" s="42"/>
      <c r="F165" s="43"/>
      <c r="G165" s="43"/>
      <c r="H165" s="43"/>
      <c r="I165" s="43"/>
      <c r="J165" s="43"/>
      <c r="K165" s="44"/>
      <c r="L165" s="43"/>
    </row>
    <row r="166" spans="1:12" ht="15">
      <c r="A166" s="24"/>
      <c r="B166" s="17"/>
      <c r="C166" s="8"/>
      <c r="D166" s="18" t="s">
        <v>33</v>
      </c>
      <c r="E166" s="9"/>
      <c r="F166" s="19">
        <f>SUM(F158:F165)</f>
        <v>500</v>
      </c>
      <c r="G166" s="19">
        <f>SUM(G158:G165)</f>
        <v>17.09</v>
      </c>
      <c r="H166" s="19">
        <f>SUM(H158:H165)</f>
        <v>20.380000000000003</v>
      </c>
      <c r="I166" s="19">
        <f>SUM(I158:I165)</f>
        <v>73.900000000000006</v>
      </c>
      <c r="J166" s="19">
        <f>SUM(J158:J165)</f>
        <v>470.86</v>
      </c>
      <c r="K166" s="25"/>
      <c r="L166" s="19">
        <f>SUM(L158:L165)</f>
        <v>69.36999999999999</v>
      </c>
    </row>
    <row r="167" spans="1:12" ht="15">
      <c r="A167" s="26">
        <f>A158</f>
        <v>2</v>
      </c>
      <c r="B167" s="13">
        <f>B158</f>
        <v>4</v>
      </c>
      <c r="C167" s="10" t="s">
        <v>25</v>
      </c>
      <c r="D167" s="7" t="s">
        <v>26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27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28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29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30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31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7" t="s">
        <v>32</v>
      </c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3"/>
      <c r="B175" s="15"/>
      <c r="C175" s="11"/>
      <c r="D175" s="6"/>
      <c r="E175" s="42"/>
      <c r="F175" s="43"/>
      <c r="G175" s="43"/>
      <c r="H175" s="43"/>
      <c r="I175" s="43"/>
      <c r="J175" s="43"/>
      <c r="K175" s="44"/>
      <c r="L175" s="43"/>
    </row>
    <row r="176" spans="1:12" ht="15">
      <c r="A176" s="24"/>
      <c r="B176" s="17"/>
      <c r="C176" s="8"/>
      <c r="D176" s="18" t="s">
        <v>33</v>
      </c>
      <c r="E176" s="9"/>
      <c r="F176" s="19">
        <f>SUM(F167:F175)</f>
        <v>0</v>
      </c>
      <c r="G176" s="19">
        <f>SUM(G167:G175)</f>
        <v>0</v>
      </c>
      <c r="H176" s="19">
        <f>SUM(H167:H175)</f>
        <v>0</v>
      </c>
      <c r="I176" s="19">
        <f>SUM(I167:I175)</f>
        <v>0</v>
      </c>
      <c r="J176" s="19">
        <f>SUM(J167:J175)</f>
        <v>0</v>
      </c>
      <c r="K176" s="25"/>
      <c r="L176" s="19">
        <f>SUM(L167:L175)</f>
        <v>0</v>
      </c>
    </row>
    <row r="177" spans="1:12" ht="15.75" thickBot="1">
      <c r="A177" s="29">
        <f>A158</f>
        <v>2</v>
      </c>
      <c r="B177" s="30">
        <f>B158</f>
        <v>4</v>
      </c>
      <c r="C177" s="66" t="s">
        <v>4</v>
      </c>
      <c r="D177" s="67"/>
      <c r="E177" s="31"/>
      <c r="F177" s="32">
        <f>F166+F176</f>
        <v>500</v>
      </c>
      <c r="G177" s="32">
        <f>G166+G176</f>
        <v>17.09</v>
      </c>
      <c r="H177" s="32">
        <f>H166+H176</f>
        <v>20.380000000000003</v>
      </c>
      <c r="I177" s="32">
        <f>I166+I176</f>
        <v>73.900000000000006</v>
      </c>
      <c r="J177" s="32">
        <f>J166+J176</f>
        <v>470.86</v>
      </c>
      <c r="K177" s="32"/>
      <c r="L177" s="32">
        <f>L166+L176</f>
        <v>69.36999999999999</v>
      </c>
    </row>
    <row r="178" spans="1:12" ht="15">
      <c r="A178" s="20">
        <v>2</v>
      </c>
      <c r="B178" s="21">
        <v>5</v>
      </c>
      <c r="C178" s="22" t="s">
        <v>20</v>
      </c>
      <c r="D178" s="63" t="s">
        <v>21</v>
      </c>
      <c r="E178" s="56" t="s">
        <v>68</v>
      </c>
      <c r="F178" s="40">
        <v>270</v>
      </c>
      <c r="G178" s="40">
        <v>15.37</v>
      </c>
      <c r="H178" s="40">
        <v>14.89</v>
      </c>
      <c r="I178" s="40">
        <v>57.06</v>
      </c>
      <c r="J178" s="40">
        <v>470.1</v>
      </c>
      <c r="K178" s="64" t="s">
        <v>69</v>
      </c>
      <c r="L178" s="40">
        <v>60.27</v>
      </c>
    </row>
    <row r="179" spans="1:12" ht="15">
      <c r="A179" s="23"/>
      <c r="B179" s="15"/>
      <c r="C179" s="11"/>
      <c r="D179" s="61"/>
      <c r="E179" s="55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22</v>
      </c>
      <c r="E180" s="57" t="s">
        <v>61</v>
      </c>
      <c r="F180" s="43">
        <v>200</v>
      </c>
      <c r="G180" s="43">
        <v>1.6</v>
      </c>
      <c r="H180" s="43">
        <v>1.1000000000000001</v>
      </c>
      <c r="I180" s="43">
        <v>8.6999999999999993</v>
      </c>
      <c r="J180" s="43">
        <v>50.9</v>
      </c>
      <c r="K180" s="54" t="s">
        <v>48</v>
      </c>
      <c r="L180" s="43">
        <v>7.77</v>
      </c>
    </row>
    <row r="181" spans="1:12" ht="15">
      <c r="A181" s="23"/>
      <c r="B181" s="15"/>
      <c r="C181" s="11"/>
      <c r="D181" s="7" t="s">
        <v>23</v>
      </c>
      <c r="E181" s="55" t="s">
        <v>41</v>
      </c>
      <c r="F181" s="43">
        <v>35</v>
      </c>
      <c r="G181" s="43">
        <v>1.86</v>
      </c>
      <c r="H181" s="43">
        <v>0.26</v>
      </c>
      <c r="I181" s="43">
        <v>9.6</v>
      </c>
      <c r="J181" s="43">
        <v>44.6</v>
      </c>
      <c r="K181" s="44">
        <v>88</v>
      </c>
      <c r="L181" s="43">
        <v>2.33</v>
      </c>
    </row>
    <row r="182" spans="1:12" ht="15">
      <c r="A182" s="23"/>
      <c r="B182" s="15"/>
      <c r="C182" s="11"/>
      <c r="D182" s="7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">
      <c r="A184" s="23"/>
      <c r="B184" s="15"/>
      <c r="C184" s="11"/>
      <c r="D184" s="6"/>
      <c r="E184" s="42"/>
      <c r="F184" s="43"/>
      <c r="G184" s="43"/>
      <c r="H184" s="43"/>
      <c r="I184" s="43"/>
      <c r="J184" s="43"/>
      <c r="K184" s="44"/>
      <c r="L184" s="43"/>
    </row>
    <row r="185" spans="1:12" ht="15.75" customHeight="1">
      <c r="A185" s="24"/>
      <c r="B185" s="17"/>
      <c r="C185" s="8"/>
      <c r="D185" s="18" t="s">
        <v>33</v>
      </c>
      <c r="E185" s="9"/>
      <c r="F185" s="19">
        <f>SUM(F178:F184)</f>
        <v>505</v>
      </c>
      <c r="G185" s="19">
        <f>SUM(G178:G184)</f>
        <v>18.829999999999998</v>
      </c>
      <c r="H185" s="19">
        <f>SUM(H178:H184)</f>
        <v>16.25</v>
      </c>
      <c r="I185" s="19">
        <f>SUM(I178:I184)</f>
        <v>75.36</v>
      </c>
      <c r="J185" s="19">
        <f>SUM(J178:J184)</f>
        <v>565.6</v>
      </c>
      <c r="K185" s="25"/>
      <c r="L185" s="19">
        <f>SUM(L178:L184)</f>
        <v>70.37</v>
      </c>
    </row>
    <row r="186" spans="1:12" ht="15">
      <c r="A186" s="26">
        <f>A178</f>
        <v>2</v>
      </c>
      <c r="B186" s="13">
        <f>B178</f>
        <v>5</v>
      </c>
      <c r="C186" s="10" t="s">
        <v>25</v>
      </c>
      <c r="D186" s="7" t="s">
        <v>26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27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28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29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30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31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7" t="s">
        <v>32</v>
      </c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3"/>
      <c r="B194" s="15"/>
      <c r="C194" s="11"/>
      <c r="D194" s="6"/>
      <c r="E194" s="42"/>
      <c r="F194" s="43"/>
      <c r="G194" s="43"/>
      <c r="H194" s="43"/>
      <c r="I194" s="43"/>
      <c r="J194" s="43"/>
      <c r="K194" s="44"/>
      <c r="L194" s="43"/>
    </row>
    <row r="195" spans="1:12" ht="15">
      <c r="A195" s="24"/>
      <c r="B195" s="17"/>
      <c r="C195" s="8"/>
      <c r="D195" s="18" t="s">
        <v>33</v>
      </c>
      <c r="E195" s="9"/>
      <c r="F195" s="19">
        <f>SUM(F186:F194)</f>
        <v>0</v>
      </c>
      <c r="G195" s="19">
        <f>SUM(G186:G194)</f>
        <v>0</v>
      </c>
      <c r="H195" s="19">
        <f>SUM(H186:H194)</f>
        <v>0</v>
      </c>
      <c r="I195" s="19">
        <f>SUM(I186:I194)</f>
        <v>0</v>
      </c>
      <c r="J195" s="19">
        <f>SUM(J186:J194)</f>
        <v>0</v>
      </c>
      <c r="K195" s="25"/>
      <c r="L195" s="19">
        <f>SUM(L186:L194)</f>
        <v>0</v>
      </c>
    </row>
    <row r="196" spans="1:12" ht="15">
      <c r="A196" s="29">
        <f>A178</f>
        <v>2</v>
      </c>
      <c r="B196" s="30">
        <f>B178</f>
        <v>5</v>
      </c>
      <c r="C196" s="66" t="s">
        <v>4</v>
      </c>
      <c r="D196" s="67"/>
      <c r="E196" s="31"/>
      <c r="F196" s="32">
        <f>F185+F195</f>
        <v>505</v>
      </c>
      <c r="G196" s="32">
        <f>G185+G195</f>
        <v>18.829999999999998</v>
      </c>
      <c r="H196" s="32">
        <f>H185+H195</f>
        <v>16.25</v>
      </c>
      <c r="I196" s="32">
        <f>I185+I195</f>
        <v>75.36</v>
      </c>
      <c r="J196" s="32">
        <f>J185+J195</f>
        <v>565.6</v>
      </c>
      <c r="K196" s="32"/>
      <c r="L196" s="32">
        <f>L185+L195</f>
        <v>70.37</v>
      </c>
    </row>
    <row r="197" spans="1:12">
      <c r="A197" s="27"/>
      <c r="B197" s="28"/>
      <c r="C197" s="68" t="s">
        <v>5</v>
      </c>
      <c r="D197" s="68"/>
      <c r="E197" s="68"/>
      <c r="F197" s="34">
        <f>(F24+F43+F62+F80+F100+F119+F138+F157+F177+F196)/(IF(F24=0,0,1)+IF(F43=0,0,1)+IF(F62=0,0,1)+IF(F80=0,0,1)+IF(F100=0,0,1)+IF(F119=0,0,1)+IF(F138=0,0,1)+IF(F157=0,0,1)+IF(F177=0,0,1)+IF(F196=0,0,1))</f>
        <v>505.6</v>
      </c>
      <c r="G197" s="34">
        <f>(G24+G43+G62+G80+G100+G119+G138+G157+G177+G196)/(IF(G24=0,0,1)+IF(G43=0,0,1)+IF(G62=0,0,1)+IF(G80=0,0,1)+IF(G100=0,0,1)+IF(G119=0,0,1)+IF(G138=0,0,1)+IF(G157=0,0,1)+IF(G177=0,0,1)+IF(G196=0,0,1))</f>
        <v>27.683</v>
      </c>
      <c r="H197" s="34">
        <f>(H24+H43+H62+H80+H100+H119+H138+H157+H177+H196)/(IF(H24=0,0,1)+IF(H43=0,0,1)+IF(H62=0,0,1)+IF(H80=0,0,1)+IF(H100=0,0,1)+IF(H119=0,0,1)+IF(H138=0,0,1)+IF(H157=0,0,1)+IF(H177=0,0,1)+IF(H196=0,0,1))</f>
        <v>17.371000000000002</v>
      </c>
      <c r="I197" s="34">
        <f>(I24+I43+I62+I80+I100+I119+I138+I157+I177+I196)/(IF(I24=0,0,1)+IF(I43=0,0,1)+IF(I62=0,0,1)+IF(I80=0,0,1)+IF(I100=0,0,1)+IF(I119=0,0,1)+IF(I138=0,0,1)+IF(I157=0,0,1)+IF(I177=0,0,1)+IF(I196=0,0,1))</f>
        <v>73.821999999999989</v>
      </c>
      <c r="J197" s="34">
        <f>(J24+J43+J62+J80+J100+J119+J138+J157+J177+J196)/(IF(J24=0,0,1)+IF(J43=0,0,1)+IF(J62=0,0,1)+IF(J80=0,0,1)+IF(J100=0,0,1)+IF(J119=0,0,1)+IF(J138=0,0,1)+IF(J157=0,0,1)+IF(J177=0,0,1)+IF(J196=0,0,1))</f>
        <v>509.27200000000005</v>
      </c>
      <c r="K197" s="34"/>
      <c r="L197" s="34">
        <f>(L24+L43+L62+L80+L100+L119+L138+L157+L177+L196)/(IF(L24=0,0,1)+IF(L43=0,0,1)+IF(L62=0,0,1)+IF(L80=0,0,1)+IF(L100=0,0,1)+IF(L119=0,0,1)+IF(L138=0,0,1)+IF(L157=0,0,1)+IF(L177=0,0,1)+IF(L196=0,0,1))</f>
        <v>69.239999999999995</v>
      </c>
    </row>
  </sheetData>
  <mergeCells count="14">
    <mergeCell ref="C1:E1"/>
    <mergeCell ref="H1:K1"/>
    <mergeCell ref="H2:K2"/>
    <mergeCell ref="C43:D43"/>
    <mergeCell ref="C62:D62"/>
    <mergeCell ref="C80:D80"/>
    <mergeCell ref="C100:D100"/>
    <mergeCell ref="C24:D24"/>
    <mergeCell ref="C197:E197"/>
    <mergeCell ref="C196:D196"/>
    <mergeCell ref="C119:D119"/>
    <mergeCell ref="C138:D138"/>
    <mergeCell ref="C157:D157"/>
    <mergeCell ref="C177:D17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2022-05-16T14:23:56Z</dcterms:created>
  <dcterms:modified xsi:type="dcterms:W3CDTF">2025-04-03T13:48:44Z</dcterms:modified>
</cp:coreProperties>
</file>